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-26" state="visible" r:id="rId4"/>
  </sheets>
  <calcPr calcId="171027"/>
</workbook>
</file>

<file path=xl/sharedStrings.xml><?xml version="1.0" encoding="utf-8"?>
<sst xmlns="http://schemas.openxmlformats.org/spreadsheetml/2006/main" count="64" uniqueCount="48">
  <si>
    <t>Jan-26</t>
  </si>
  <si>
    <t>Expense Type</t>
  </si>
  <si>
    <t>Expense</t>
  </si>
  <si>
    <t>Amt</t>
  </si>
  <si>
    <t>Direct Expense</t>
  </si>
  <si>
    <t>Rent</t>
  </si>
  <si>
    <t>Brokerage</t>
  </si>
  <si>
    <t>Agreement Charges</t>
  </si>
  <si>
    <t>-</t>
  </si>
  <si>
    <t>AC Rent</t>
  </si>
  <si>
    <t>Maintainance Repair work</t>
  </si>
  <si>
    <t>Marketing</t>
  </si>
  <si>
    <t>App Charges</t>
  </si>
  <si>
    <t>Wifi</t>
  </si>
  <si>
    <t>House keeping Salary</t>
  </si>
  <si>
    <t>Accessories Purchase</t>
  </si>
  <si>
    <t>Total of Direct Expenses</t>
  </si>
  <si>
    <t>Indirect Expenses</t>
  </si>
  <si>
    <t>Office Staff Salary</t>
  </si>
  <si>
    <t>Office Rent</t>
  </si>
  <si>
    <t>Keys</t>
  </si>
  <si>
    <t>Interest on Loan</t>
  </si>
  <si>
    <t>Dividend</t>
  </si>
  <si>
    <t>Convenience Charges</t>
  </si>
  <si>
    <t>Miscellaneous Expenses</t>
  </si>
  <si>
    <t>Cleaning Material</t>
  </si>
  <si>
    <t>Bad debts</t>
  </si>
  <si>
    <t>Staff Welfare</t>
  </si>
  <si>
    <t>Total of Indirect Expenses</t>
  </si>
  <si>
    <t>Total Expense</t>
  </si>
  <si>
    <t>Income type</t>
  </si>
  <si>
    <t>Income</t>
  </si>
  <si>
    <t>Amount</t>
  </si>
  <si>
    <t>Direct Income</t>
  </si>
  <si>
    <t>Registration Charges</t>
  </si>
  <si>
    <t>Indirect Income</t>
  </si>
  <si>
    <t>Fine</t>
  </si>
  <si>
    <t>Guest Charges</t>
  </si>
  <si>
    <t>Other Charges</t>
  </si>
  <si>
    <t>Total Collection</t>
  </si>
  <si>
    <t>Gross profit</t>
  </si>
  <si>
    <t>Net profit</t>
  </si>
  <si>
    <t>Interest</t>
  </si>
  <si>
    <t>Depreciation on Assets</t>
  </si>
  <si>
    <t>Profit After Interest and Depreciation</t>
  </si>
  <si>
    <t>Tax @ 30%</t>
  </si>
  <si>
    <t>Net profit - After Tax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</si>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</sst>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>
        <v>1445700</v>
      </c>
    </row>
    <row r="5" spans="1:3" x14ac:dyDescent="0.25">
      <c r="A5" s="4"/>
      <c r="B5" s="5" t="s">
        <v>6</v>
      </c>
      <c r="C5" s="6">
        <v>5250</v>
      </c>
    </row>
    <row r="6" spans="1:3" x14ac:dyDescent="0.25">
      <c r="A6" s="4"/>
      <c r="B6" s="5" t="s">
        <v>7</v>
      </c>
      <c r="C6" s="7" t="s">
        <v>8</v>
      </c>
    </row>
    <row r="7" spans="1:3" x14ac:dyDescent="0.25">
      <c r="A7" s="4"/>
      <c r="B7" s="5" t="s">
        <v>9</v>
      </c>
      <c r="C7" s="7" t="s">
        <v>8</v>
      </c>
    </row>
    <row r="8" spans="1:3" x14ac:dyDescent="0.25">
      <c r="A8" s="4"/>
      <c r="B8" s="5" t="s">
        <v>10</v>
      </c>
      <c r="C8" s="6">
        <v>96330</v>
      </c>
    </row>
    <row r="9" spans="1:3" x14ac:dyDescent="0.25">
      <c r="A9" s="4"/>
      <c r="B9" s="5" t="s">
        <v>11</v>
      </c>
      <c r="C9" s="7" t="s">
        <v>8</v>
      </c>
    </row>
    <row r="10" spans="1:3" x14ac:dyDescent="0.25">
      <c r="A10" s="4"/>
      <c r="B10" s="5" t="s">
        <v>12</v>
      </c>
      <c r="C10" s="7" t="s">
        <v>8</v>
      </c>
    </row>
    <row r="11" spans="1:3" x14ac:dyDescent="0.25">
      <c r="A11" s="4"/>
      <c r="B11" s="5" t="s">
        <v>13</v>
      </c>
      <c r="C11" s="7" t="s">
        <v>8</v>
      </c>
    </row>
    <row r="12" spans="1:3" x14ac:dyDescent="0.25">
      <c r="A12" s="4"/>
      <c r="B12" s="5" t="s">
        <v>14</v>
      </c>
      <c r="C12" s="7" t="s">
        <v>8</v>
      </c>
    </row>
    <row r="13" spans="1:3" x14ac:dyDescent="0.25">
      <c r="A13" s="4"/>
      <c r="B13" s="5" t="s">
        <v>15</v>
      </c>
      <c r="C13" s="6">
        <v>10365</v>
      </c>
    </row>
    <row r="14" spans="1:3" x14ac:dyDescent="0.25">
      <c r="A14" s="2" t="s">
        <v>16</v>
      </c>
      <c r="B14" s="8"/>
      <c r="C14" s="9">
        <f>SUM(C4:C13)</f>
      </c>
    </row>
    <row r="15" spans="1:3" x14ac:dyDescent="0.25">
      <c r="A15" s="4" t="s">
        <v>17</v>
      </c>
      <c r="B15" s="5" t="s">
        <v>18</v>
      </c>
      <c r="C15" s="6">
        <v>141979</v>
      </c>
    </row>
    <row r="16" spans="1:3" x14ac:dyDescent="0.25">
      <c r="A16" s="4"/>
      <c r="B16" s="5" t="s">
        <v>19</v>
      </c>
      <c r="C16" s="7" t="s">
        <v>8</v>
      </c>
    </row>
    <row r="17" spans="1:3" x14ac:dyDescent="0.25">
      <c r="A17" s="4"/>
      <c r="B17" s="5" t="s">
        <v>20</v>
      </c>
      <c r="C17" s="7" t="s">
        <v>8</v>
      </c>
    </row>
    <row r="18" spans="1:3" x14ac:dyDescent="0.25">
      <c r="A18" s="4"/>
      <c r="B18" s="5" t="s">
        <v>21</v>
      </c>
      <c r="C18" s="7" t="s">
        <v>8</v>
      </c>
    </row>
    <row r="19" spans="1:3" x14ac:dyDescent="0.25">
      <c r="A19" s="4"/>
      <c r="B19" s="5" t="s">
        <v>22</v>
      </c>
      <c r="C19" s="7" t="s">
        <v>8</v>
      </c>
    </row>
    <row r="20" spans="1:3" x14ac:dyDescent="0.25">
      <c r="A20" s="4"/>
      <c r="B20" s="5" t="s">
        <v>23</v>
      </c>
      <c r="C20" s="7" t="s">
        <v>8</v>
      </c>
    </row>
    <row r="21" spans="1:3" x14ac:dyDescent="0.25">
      <c r="A21" s="4"/>
      <c r="B21" s="5" t="s">
        <v>24</v>
      </c>
      <c r="C21" s="6">
        <v>5840</v>
      </c>
    </row>
    <row r="22" spans="1:3" x14ac:dyDescent="0.25">
      <c r="A22" s="4"/>
      <c r="B22" s="5" t="s">
        <v>25</v>
      </c>
      <c r="C22" s="7" t="s">
        <v>8</v>
      </c>
    </row>
    <row r="23" spans="1:3" x14ac:dyDescent="0.25">
      <c r="A23" s="4"/>
      <c r="B23" s="5" t="s">
        <v>26</v>
      </c>
      <c r="C23" s="7" t="s">
        <v>8</v>
      </c>
    </row>
    <row r="24" spans="1:3" x14ac:dyDescent="0.25">
      <c r="A24" s="4"/>
      <c r="B24" s="5" t="s">
        <v>27</v>
      </c>
      <c r="C24" s="7" t="s">
        <v>8</v>
      </c>
    </row>
    <row r="25" spans="1:3" x14ac:dyDescent="0.25">
      <c r="A25" s="2" t="s">
        <v>28</v>
      </c>
      <c r="B25" s="8"/>
      <c r="C25" s="10">
        <f>SUM(C15:C24)</f>
      </c>
    </row>
    <row r="26" spans="1:3" x14ac:dyDescent="0.25">
      <c r="A26" s="8"/>
      <c r="B26" s="2" t="s">
        <v>29</v>
      </c>
      <c r="C26" s="11">
        <f>C14+C25</f>
      </c>
    </row>
    <row r="28" spans="1:3" x14ac:dyDescent="0.25">
      <c r="A28" s="2" t="s">
        <v>30</v>
      </c>
      <c r="B28" s="2" t="s">
        <v>31</v>
      </c>
      <c r="C28" s="3" t="s">
        <v>32</v>
      </c>
    </row>
    <row r="29" spans="1:3" x14ac:dyDescent="0.25">
      <c r="A29" s="12" t="s">
        <v>33</v>
      </c>
      <c r="B29" s="5" t="s">
        <v>5</v>
      </c>
      <c r="C29" s="6">
        <v>2629146</v>
      </c>
    </row>
    <row r="30" spans="1:3" x14ac:dyDescent="0.25">
      <c r="A30" s="12"/>
      <c r="B30" s="5" t="s">
        <v>34</v>
      </c>
      <c r="C30" s="6">
        <v>28150</v>
      </c>
    </row>
    <row r="31" spans="1:3" x14ac:dyDescent="0.25">
      <c r="A31" s="12" t="s">
        <v>35</v>
      </c>
      <c r="B31" s="5" t="s">
        <v>36</v>
      </c>
      <c r="C31" s="6">
        <v>9200</v>
      </c>
    </row>
    <row r="32" spans="1:3" x14ac:dyDescent="0.25">
      <c r="A32" s="12"/>
      <c r="B32" s="5" t="s">
        <v>7</v>
      </c>
      <c r="C32" s="6">
        <v>8100</v>
      </c>
    </row>
    <row r="33" spans="1:3" x14ac:dyDescent="0.25">
      <c r="A33" s="12"/>
      <c r="B33" s="5" t="s">
        <v>37</v>
      </c>
      <c r="C33" s="6">
        <v>3967</v>
      </c>
    </row>
    <row r="34" spans="1:3" x14ac:dyDescent="0.25">
      <c r="A34" s="12"/>
      <c r="B34" s="5" t="s">
        <v>38</v>
      </c>
      <c r="C34" s="6">
        <v>2000</v>
      </c>
    </row>
    <row r="35" spans="1:3" x14ac:dyDescent="0.25">
      <c r="A35" s="2" t="s">
        <v>39</v>
      </c>
      <c r="B35" s="8"/>
      <c r="C35" s="11">
        <f>SUM(C29:C34)</f>
      </c>
    </row>
    <row r="37" spans="1:2" x14ac:dyDescent="0.25">
      <c r="A37" s="13" t="s">
        <v>40</v>
      </c>
      <c r="B37" s="14">
        <f>C35-C14</f>
      </c>
    </row>
    <row r="38" spans="1:2" x14ac:dyDescent="0.25">
      <c r="A38" s="13" t="s">
        <v>41</v>
      </c>
      <c r="B38" s="14">
        <f>B37-C25</f>
      </c>
    </row>
    <row r="39" spans="1:2" x14ac:dyDescent="0.25">
      <c r="A39" s="13" t="s">
        <v>42</v>
      </c>
      <c r="B39" s="15" t="s">
        <v>8</v>
      </c>
    </row>
    <row r="40" spans="1:2" x14ac:dyDescent="0.25">
      <c r="A40" s="13" t="s">
        <v>43</v>
      </c>
      <c r="B40" s="14">
        <v>1122</v>
      </c>
    </row>
    <row r="41" spans="1:2" x14ac:dyDescent="0.25">
      <c r="A41" s="13" t="s">
        <v>44</v>
      </c>
      <c r="B41" s="14">
        <f>B38-B39-B40</f>
      </c>
    </row>
    <row r="42" spans="1:2" x14ac:dyDescent="0.25">
      <c r="A42" s="13" t="s">
        <v>45</v>
      </c>
      <c r="B42" s="16">
        <f>B41*0.3</f>
      </c>
    </row>
    <row r="43" spans="1:2" x14ac:dyDescent="0.25">
      <c r="A43" s="13" t="s">
        <v>46</v>
      </c>
      <c r="B43" s="17">
        <f>B41-B42</f>
      </c>
    </row>
    <row r="45" spans="1:1" x14ac:dyDescent="0.25">
      <c r="A45" s="13" t="s">
        <v>47</v>
      </c>
    </row>
  </sheetData>
  <mergeCells count="5">
    <mergeCell ref="A2:C2"/>
    <mergeCell ref="A4:A13"/>
    <mergeCell ref="A15:A24"/>
    <mergeCell ref="A29:A30"/>
    <mergeCell ref="A31:A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2026-06-25T10:17:50Z</dcterms:created>
  <dcterms:modified xsi:type="dcterms:W3CDTF">2026-06-25T10:17:50Z</dcterms:modified>
</cp:coreProperties>
</file>